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B32" i="1" l="1"/>
  <c r="AA32" i="1"/>
  <c r="Z32" i="1"/>
  <c r="X32" i="1"/>
  <c r="W32" i="1"/>
  <c r="V32" i="1"/>
  <c r="T32" i="1"/>
  <c r="S32" i="1"/>
  <c r="R32" i="1"/>
  <c r="P32" i="1"/>
  <c r="O32" i="1"/>
  <c r="N32" i="1"/>
  <c r="L32" i="1"/>
  <c r="K32" i="1"/>
  <c r="J32" i="1"/>
  <c r="H32" i="1"/>
  <c r="G32" i="1"/>
  <c r="F32" i="1"/>
  <c r="B32" i="1"/>
</calcChain>
</file>

<file path=xl/sharedStrings.xml><?xml version="1.0" encoding="utf-8"?>
<sst xmlns="http://schemas.openxmlformats.org/spreadsheetml/2006/main" count="65" uniqueCount="65">
  <si>
    <t>REGIONI</t>
  </si>
  <si>
    <t>BASILICATA</t>
  </si>
  <si>
    <t>CALABRIA</t>
  </si>
  <si>
    <t>ABRUZZO</t>
  </si>
  <si>
    <t>CAMPANIA</t>
  </si>
  <si>
    <t>EMILIA-ROMAGNA</t>
  </si>
  <si>
    <t>LAZIO</t>
  </si>
  <si>
    <t>LIGURIA</t>
  </si>
  <si>
    <t>LOMBARDIA</t>
  </si>
  <si>
    <t>MARCHE</t>
  </si>
  <si>
    <t>MOLISE</t>
  </si>
  <si>
    <t>PIEMONTE</t>
  </si>
  <si>
    <t>SARDEGNA</t>
  </si>
  <si>
    <t>SICILIA</t>
  </si>
  <si>
    <t>PUGLIA</t>
  </si>
  <si>
    <t>TOSCANA</t>
  </si>
  <si>
    <t>UMBRIA</t>
  </si>
  <si>
    <t>VENETO</t>
  </si>
  <si>
    <t>Riepilogo Generale</t>
  </si>
  <si>
    <t>Legenda:</t>
  </si>
  <si>
    <r>
      <t xml:space="preserve">Nelle colonne "differenza" gli importi in </t>
    </r>
    <r>
      <rPr>
        <sz val="11"/>
        <color rgb="FFFF0000"/>
        <rFont val="Calibri"/>
        <family val="2"/>
        <scheme val="minor"/>
      </rPr>
      <t xml:space="preserve">rosso sono a debito, </t>
    </r>
    <r>
      <rPr>
        <sz val="11"/>
        <color theme="1"/>
        <rFont val="Calibri"/>
        <family val="2"/>
        <scheme val="minor"/>
      </rPr>
      <t>quelli in</t>
    </r>
    <r>
      <rPr>
        <sz val="11"/>
        <color rgb="FF0070C0"/>
        <rFont val="Calibri"/>
        <family val="2"/>
        <scheme val="minor"/>
      </rPr>
      <t xml:space="preserve"> blu a credito </t>
    </r>
    <r>
      <rPr>
        <sz val="11"/>
        <rFont val="Calibri"/>
        <family val="2"/>
        <scheme val="minor"/>
      </rPr>
      <t>e</t>
    </r>
    <r>
      <rPr>
        <sz val="11"/>
        <color rgb="FF0070C0"/>
        <rFont val="Calibri"/>
        <family val="2"/>
        <scheme val="minor"/>
      </rPr>
      <t xml:space="preserve"> </t>
    </r>
    <r>
      <rPr>
        <sz val="11"/>
        <color rgb="FF00B050"/>
        <rFont val="Calibri"/>
        <family val="2"/>
        <scheme val="minor"/>
      </rPr>
      <t>verdi a pareggio</t>
    </r>
  </si>
  <si>
    <t>n° scuole finanziate D1-g</t>
  </si>
  <si>
    <t>n° scuole finanziate D1-i</t>
  </si>
  <si>
    <t>n° scuole finanziate D2-g</t>
  </si>
  <si>
    <t>n° scuole finanziate D2-i</t>
  </si>
  <si>
    <t>n° scuole finanziate D3-g</t>
  </si>
  <si>
    <t>n° scuole finanziate D3-i</t>
  </si>
  <si>
    <t>FRIULI-V. GIULIA</t>
  </si>
  <si>
    <t>D1 g): "potenziamento delle conoscenze storiche, storico-artistiche, archeologiche, filosofiche e linguistico-letterarie relative alle civiltà e culture dell'antichità" (articolo 3, comma 1.2., lettera a)</t>
  </si>
  <si>
    <t>D2 g):  "potenziamento delle conoscenze storiche, storico-artistiche, archeologiche, filosofiche e linguistico-letterarie relative alle civiltà e culture dell'antichità" (articolo 3, comma 1.2., lettera b)</t>
  </si>
  <si>
    <t>D3 g): "potenziamento delle conoscenze storiche, storico-artistiche, archeologiche, filosofiche e linguistico-letterarie relative alle civiltà e culture dell'antichità" (articolo 3, comma 1.2., lettera c)</t>
  </si>
  <si>
    <t>D1 i):  "incentivazione di tirocini e stage artistici di studentesse e studenti all'estero e promozione internazionale di giovani talenti, attraverso progetti e scambi tra istituzioni formative artistiche italiane e straniere, con particolare riferimento ai licei musicali, coreutici e artistici" (articolo 3, comma 1.4, lettera a)</t>
  </si>
  <si>
    <t>D2 i): "incentivazione di tirocini e stage artistici di studentesse e studenti all'estero e promozione internazionale di giovani talenti, attraverso progetti e scambi tra istituzioni formative artistiche italiane e straniere, con particolare riferimento ai licei musicali, coreutici e artistici" (articolo 3, comma 1.4, lettera a)</t>
  </si>
  <si>
    <t>D3 i): "incentivazione di tirocini e stage artistici di studentesse e studenti all'estero e promozione internazionale di giovani talenti, attraverso progetti e scambi tra istituzioni formative artistiche italiane e straniere, con particolare riferimento ai licei musicali, coreutici e artistici" (articolo 3, comma 1.4, lettera a)</t>
  </si>
  <si>
    <t xml:space="preserve">DIFFERENZA D1-g </t>
  </si>
  <si>
    <t>DIFFERENZA D1-i</t>
  </si>
  <si>
    <t>DIFFERENZA D2-i</t>
  </si>
  <si>
    <t>DIFFERENZA D3-g</t>
  </si>
  <si>
    <t>DIFFERENZA D3-i</t>
  </si>
  <si>
    <t>139,237,17</t>
  </si>
  <si>
    <t>BUDGET  All.  A misura g) (D1)</t>
  </si>
  <si>
    <t>BUDGET  All.  B misura i) (D1)</t>
  </si>
  <si>
    <t>BUDGET All.  A misura g) (D2)</t>
  </si>
  <si>
    <t>BUDGET  All.  B misura i) (D2)</t>
  </si>
  <si>
    <t>BUDGET  All.  A misura g) (D3)</t>
  </si>
  <si>
    <t>BUDGET  All.  B misura i) (D3)</t>
  </si>
  <si>
    <t>Totale Finanziamenti assegnati  All. A misura g) (D1)</t>
  </si>
  <si>
    <t>Totale Finanziamenti assegnati  All. B misura i) (D1)</t>
  </si>
  <si>
    <t>Totale Finanziamenti assegnati  All. A misura g) (D2)</t>
  </si>
  <si>
    <t>Totale Finanziamenti assegnati  All. B misura i) (D2)</t>
  </si>
  <si>
    <t>Totale Finanziamenti assegnati  All. A misura g) (D3)</t>
  </si>
  <si>
    <t xml:space="preserve"> Totale Finanziamenti assegnati  All. B misura i) (D3)</t>
  </si>
  <si>
    <t>DIFFERENZA  D2-g</t>
  </si>
  <si>
    <t>Dettaglio/rapporto tra Budget specifico per misura e scuole finanziate</t>
  </si>
  <si>
    <t>Reti primo ciclo misura g)</t>
  </si>
  <si>
    <t>Reti primo ciclo misura i)</t>
  </si>
  <si>
    <t>TOTALI</t>
  </si>
  <si>
    <t>Reti secondo ciclo misura g)</t>
  </si>
  <si>
    <t>Reti secondo ciclo misura i)</t>
  </si>
  <si>
    <t>Singole scuole e reti misura g)</t>
  </si>
  <si>
    <t>Singole scuole e reti misura i)</t>
  </si>
  <si>
    <t>DIFFERENZA (somme non spese)</t>
  </si>
  <si>
    <r>
      <rPr>
        <b/>
        <sz val="22"/>
        <color theme="1"/>
        <rFont val="Calibri"/>
        <family val="2"/>
        <scheme val="minor"/>
      </rPr>
      <t>RIEPILOGO GENERALE - PIANO DELLE ARTI - TERZO AVVISO</t>
    </r>
    <r>
      <rPr>
        <b/>
        <sz val="18"/>
        <color theme="1"/>
        <rFont val="Calibri"/>
        <family val="2"/>
        <scheme val="minor"/>
      </rPr>
      <t xml:space="preserve"> </t>
    </r>
    <r>
      <rPr>
        <b/>
        <sz val="22"/>
        <color theme="1"/>
        <rFont val="Calibri"/>
        <family val="2"/>
        <scheme val="minor"/>
      </rPr>
      <t>prot. 0001412 del 30-09-2019</t>
    </r>
  </si>
  <si>
    <t>Totale Finanziamenti A+B (Scuole finanziate)</t>
  </si>
  <si>
    <t>Totale BUDGET   All. A + All. B (misure g+i)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</si>
</sst>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1" xfId="0" applyFont="1" applyBorder="1"/>
    <xf numFmtId="4" fontId="0" fillId="0" borderId="1" xfId="0" applyNumberFormat="1" applyBorder="1"/>
    <xf numFmtId="0" fontId="0" fillId="0" borderId="1" xfId="0" applyBorder="1"/>
    <xf numFmtId="4" fontId="1" fillId="0" borderId="1" xfId="0" applyNumberFormat="1" applyFont="1" applyBorder="1"/>
    <xf numFmtId="4" fontId="3" fillId="0" borderId="1" xfId="0" applyNumberFormat="1" applyFont="1" applyBorder="1"/>
    <xf numFmtId="0" fontId="7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4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Border="1"/>
    <xf numFmtId="0" fontId="0" fillId="2" borderId="0" xfId="0" applyFill="1" applyBorder="1"/>
    <xf numFmtId="4" fontId="10" fillId="0" borderId="1" xfId="0" applyNumberFormat="1" applyFont="1" applyBorder="1"/>
    <xf numFmtId="0" fontId="12" fillId="0" borderId="0" xfId="0" applyFont="1"/>
    <xf numFmtId="0" fontId="0" fillId="0" borderId="0" xfId="0" applyAlignment="1"/>
    <xf numFmtId="0" fontId="0" fillId="0" borderId="1" xfId="0" applyBorder="1" applyAlignment="1">
      <alignment horizontal="right" vertical="center"/>
    </xf>
    <xf numFmtId="0" fontId="10" fillId="0" borderId="1" xfId="0" applyFont="1" applyBorder="1"/>
    <xf numFmtId="0" fontId="3" fillId="0" borderId="1" xfId="0" applyFont="1" applyBorder="1"/>
    <xf numFmtId="2" fontId="9" fillId="0" borderId="1" xfId="0" applyNumberFormat="1" applyFont="1" applyBorder="1"/>
    <xf numFmtId="3" fontId="0" fillId="0" borderId="2" xfId="0" applyNumberFormat="1" applyFill="1" applyBorder="1"/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Border="1"/>
    <xf numFmtId="2" fontId="10" fillId="0" borderId="1" xfId="0" applyNumberFormat="1" applyFont="1" applyBorder="1"/>
    <xf numFmtId="2" fontId="11" fillId="0" borderId="1" xfId="0" applyNumberFormat="1" applyFont="1" applyBorder="1" applyAlignment="1">
      <alignment horizontal="right" vertical="center"/>
    </xf>
    <xf numFmtId="2" fontId="11" fillId="0" borderId="1" xfId="0" applyNumberFormat="1" applyFont="1" applyBorder="1"/>
    <xf numFmtId="0" fontId="1" fillId="0" borderId="1" xfId="0" applyFont="1" applyBorder="1"/>
    <xf numFmtId="2" fontId="10" fillId="0" borderId="0" xfId="0" applyNumberFormat="1" applyFont="1"/>
    <xf numFmtId="4" fontId="13" fillId="0" borderId="1" xfId="0" applyNumberFormat="1" applyFont="1" applyBorder="1"/>
    <xf numFmtId="0" fontId="13" fillId="0" borderId="1" xfId="0" applyFont="1" applyBorder="1"/>
    <xf numFmtId="0" fontId="14" fillId="0" borderId="0" xfId="0" applyFont="1"/>
    <xf numFmtId="0" fontId="15" fillId="0" borderId="1" xfId="0" applyFont="1" applyBorder="1" applyAlignment="1">
      <alignment horizontal="right"/>
    </xf>
    <xf numFmtId="3" fontId="0" fillId="0" borderId="1" xfId="0" applyNumberFormat="1" applyBorder="1"/>
    <xf numFmtId="4" fontId="0" fillId="0" borderId="4" xfId="0" applyNumberFormat="1" applyBorder="1"/>
    <xf numFmtId="0" fontId="0" fillId="0" borderId="4" xfId="0" applyBorder="1" applyAlignment="1">
      <alignment horizontal="right"/>
    </xf>
    <xf numFmtId="4" fontId="0" fillId="0" borderId="0" xfId="0" applyNumberFormat="1" applyBorder="1"/>
    <xf numFmtId="0" fontId="2" fillId="0" borderId="1" xfId="0" applyFont="1" applyBorder="1" applyAlignment="1">
      <alignment horizontal="center" vertical="center" wrapText="1"/>
    </xf>
    <xf numFmtId="0" fontId="17" fillId="0" borderId="1" xfId="0" applyFont="1" applyBorder="1"/>
    <xf numFmtId="2" fontId="13" fillId="0" borderId="1" xfId="0" applyNumberFormat="1" applyFont="1" applyBorder="1"/>
    <xf numFmtId="0" fontId="16" fillId="0" borderId="1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5" xfId="0" applyFont="1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C42"/>
  <sheetViews>
    <sheetView tabSelected="1" zoomScale="60" zoomScaleNormal="60" workbookViewId="0">
      <selection activeCell="B13" sqref="B13"/>
    </sheetView>
  </sheetViews>
  <sheetFormatPr defaultRowHeight="15" x14ac:dyDescent="0.25"/>
  <cols>
    <col min="1" max="1" width="22.42578125" customWidth="1"/>
    <col min="2" max="2" width="18.28515625" customWidth="1"/>
    <col min="3" max="3" width="19" customWidth="1"/>
    <col min="4" max="4" width="18.42578125" customWidth="1"/>
    <col min="5" max="5" width="2.28515625" style="10" customWidth="1"/>
    <col min="6" max="6" width="16" customWidth="1"/>
    <col min="7" max="7" width="15.7109375" customWidth="1"/>
    <col min="8" max="8" width="11.140625" customWidth="1"/>
    <col min="9" max="9" width="14" customWidth="1"/>
    <col min="10" max="11" width="16" customWidth="1"/>
    <col min="12" max="12" width="11.140625" customWidth="1"/>
    <col min="13" max="13" width="13.7109375" customWidth="1"/>
    <col min="14" max="14" width="16.42578125" customWidth="1"/>
    <col min="15" max="15" width="15.85546875" customWidth="1"/>
    <col min="16" max="16" width="11.140625" customWidth="1"/>
    <col min="17" max="17" width="12.5703125" customWidth="1"/>
    <col min="18" max="18" width="15.85546875" customWidth="1"/>
    <col min="19" max="19" width="15.28515625" customWidth="1"/>
    <col min="20" max="20" width="11.28515625" customWidth="1"/>
    <col min="21" max="21" width="13.7109375" style="16" customWidth="1"/>
    <col min="22" max="22" width="16.140625" customWidth="1"/>
    <col min="23" max="23" width="15.5703125" customWidth="1"/>
    <col min="24" max="24" width="10.85546875" customWidth="1"/>
    <col min="25" max="25" width="13.7109375" customWidth="1"/>
    <col min="26" max="26" width="16.140625" customWidth="1"/>
    <col min="27" max="27" width="15.140625" customWidth="1"/>
    <col min="28" max="28" width="11.140625" customWidth="1"/>
    <col min="29" max="29" width="13.7109375" customWidth="1"/>
  </cols>
  <sheetData>
    <row r="6" spans="1:29" x14ac:dyDescent="0.25">
      <c r="G6" s="37"/>
    </row>
    <row r="9" spans="1:29" x14ac:dyDescent="0.25">
      <c r="A9" s="44" t="s">
        <v>62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</row>
    <row r="10" spans="1:29" x14ac:dyDescent="0.25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</row>
    <row r="11" spans="1:29" ht="23.25" x14ac:dyDescent="0.35">
      <c r="A11" s="9"/>
      <c r="B11" s="9"/>
      <c r="C11" s="9"/>
      <c r="D11" s="9"/>
      <c r="E11" s="9"/>
      <c r="F11" s="45" t="s">
        <v>53</v>
      </c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7"/>
    </row>
    <row r="12" spans="1:29" ht="23.25" x14ac:dyDescent="0.35">
      <c r="A12" s="48" t="s">
        <v>18</v>
      </c>
      <c r="B12" s="48"/>
      <c r="C12" s="48"/>
      <c r="D12" s="48"/>
      <c r="E12" s="11"/>
      <c r="F12" s="49" t="s">
        <v>54</v>
      </c>
      <c r="G12" s="50"/>
      <c r="H12" s="50"/>
      <c r="I12" s="51"/>
      <c r="J12" s="49" t="s">
        <v>55</v>
      </c>
      <c r="K12" s="50"/>
      <c r="L12" s="50"/>
      <c r="M12" s="51"/>
      <c r="N12" s="49" t="s">
        <v>57</v>
      </c>
      <c r="O12" s="50"/>
      <c r="P12" s="50"/>
      <c r="Q12" s="51"/>
      <c r="R12" s="49" t="s">
        <v>58</v>
      </c>
      <c r="S12" s="50"/>
      <c r="T12" s="50"/>
      <c r="U12" s="51"/>
      <c r="V12" s="49" t="s">
        <v>59</v>
      </c>
      <c r="W12" s="50"/>
      <c r="X12" s="50"/>
      <c r="Y12" s="51"/>
      <c r="Z12" s="49" t="s">
        <v>60</v>
      </c>
      <c r="AA12" s="50"/>
      <c r="AB12" s="50"/>
      <c r="AC12" s="51"/>
    </row>
    <row r="13" spans="1:29" ht="90" customHeight="1" x14ac:dyDescent="0.25">
      <c r="A13" s="7" t="s">
        <v>0</v>
      </c>
      <c r="B13" s="8" t="s">
        <v>64</v>
      </c>
      <c r="C13" s="38" t="s">
        <v>63</v>
      </c>
      <c r="D13" s="41" t="s">
        <v>61</v>
      </c>
      <c r="E13" s="12"/>
      <c r="F13" s="1" t="s">
        <v>40</v>
      </c>
      <c r="G13" s="1" t="s">
        <v>46</v>
      </c>
      <c r="H13" s="1" t="s">
        <v>21</v>
      </c>
      <c r="I13" s="1" t="s">
        <v>34</v>
      </c>
      <c r="J13" s="1" t="s">
        <v>41</v>
      </c>
      <c r="K13" s="1" t="s">
        <v>47</v>
      </c>
      <c r="L13" s="1" t="s">
        <v>22</v>
      </c>
      <c r="M13" s="1" t="s">
        <v>35</v>
      </c>
      <c r="N13" s="1" t="s">
        <v>42</v>
      </c>
      <c r="O13" s="1" t="s">
        <v>48</v>
      </c>
      <c r="P13" s="1" t="s">
        <v>23</v>
      </c>
      <c r="Q13" s="1" t="s">
        <v>52</v>
      </c>
      <c r="R13" s="1" t="s">
        <v>43</v>
      </c>
      <c r="S13" s="1" t="s">
        <v>49</v>
      </c>
      <c r="T13" s="1" t="s">
        <v>24</v>
      </c>
      <c r="U13" s="23" t="s">
        <v>36</v>
      </c>
      <c r="V13" s="1" t="s">
        <v>44</v>
      </c>
      <c r="W13" s="1" t="s">
        <v>50</v>
      </c>
      <c r="X13" s="1" t="s">
        <v>25</v>
      </c>
      <c r="Y13" s="1" t="s">
        <v>37</v>
      </c>
      <c r="Z13" s="1" t="s">
        <v>45</v>
      </c>
      <c r="AA13" s="1" t="s">
        <v>51</v>
      </c>
      <c r="AB13" s="1" t="s">
        <v>26</v>
      </c>
      <c r="AC13" s="1" t="s">
        <v>38</v>
      </c>
    </row>
    <row r="14" spans="1:29" ht="27.75" customHeight="1" x14ac:dyDescent="0.25">
      <c r="A14" s="2" t="s">
        <v>3</v>
      </c>
      <c r="B14" s="3">
        <v>56693.61</v>
      </c>
      <c r="C14" s="35">
        <v>56693.61</v>
      </c>
      <c r="D14" s="21">
        <v>0</v>
      </c>
      <c r="E14" s="13"/>
      <c r="F14" s="3">
        <v>9239.84</v>
      </c>
      <c r="G14" s="3">
        <v>15400</v>
      </c>
      <c r="H14">
        <v>2</v>
      </c>
      <c r="I14" s="5">
        <v>6160.16</v>
      </c>
      <c r="J14" s="3">
        <v>8788.9500000000007</v>
      </c>
      <c r="K14" s="3">
        <v>8788.9500000000007</v>
      </c>
      <c r="L14">
        <v>1</v>
      </c>
      <c r="M14" s="15">
        <v>0</v>
      </c>
      <c r="N14" s="3">
        <v>6969.27</v>
      </c>
      <c r="O14" s="3">
        <v>4800</v>
      </c>
      <c r="P14">
        <v>1</v>
      </c>
      <c r="Q14" s="6">
        <v>2169.27</v>
      </c>
      <c r="R14" s="3">
        <v>15267.59</v>
      </c>
      <c r="S14" s="3">
        <v>0</v>
      </c>
      <c r="T14">
        <v>0</v>
      </c>
      <c r="U14" s="6">
        <v>15267.59</v>
      </c>
      <c r="V14" s="3">
        <v>6942.28</v>
      </c>
      <c r="W14" s="3">
        <v>11568.98</v>
      </c>
      <c r="X14">
        <v>2</v>
      </c>
      <c r="Y14" s="5">
        <v>4626.7</v>
      </c>
      <c r="Z14" s="3">
        <v>9485.68</v>
      </c>
      <c r="AA14" s="3">
        <v>16135.68</v>
      </c>
      <c r="AB14" s="22">
        <v>2</v>
      </c>
      <c r="AC14" s="5">
        <v>6650</v>
      </c>
    </row>
    <row r="15" spans="1:29" x14ac:dyDescent="0.25">
      <c r="A15" s="2" t="s">
        <v>1</v>
      </c>
      <c r="B15" s="3">
        <v>38815.449999999997</v>
      </c>
      <c r="C15" s="35">
        <v>35902.29</v>
      </c>
      <c r="D15" s="30">
        <v>2913.16</v>
      </c>
      <c r="E15" s="14"/>
      <c r="F15" s="3">
        <v>6148.77</v>
      </c>
      <c r="G15" s="24">
        <v>0</v>
      </c>
      <c r="H15" s="4">
        <v>0</v>
      </c>
      <c r="I15" s="6">
        <v>6148.77</v>
      </c>
      <c r="J15" s="3">
        <v>7143.7</v>
      </c>
      <c r="K15" s="26">
        <v>0</v>
      </c>
      <c r="L15" s="18">
        <v>0</v>
      </c>
      <c r="M15" s="6">
        <v>7143.7</v>
      </c>
      <c r="N15" s="3">
        <v>5055.5200000000004</v>
      </c>
      <c r="O15" s="24">
        <v>0</v>
      </c>
      <c r="P15" s="4">
        <v>0</v>
      </c>
      <c r="Q15" s="6">
        <v>5055.5200000000004</v>
      </c>
      <c r="R15" s="3">
        <v>9835.02</v>
      </c>
      <c r="S15" s="24">
        <v>0</v>
      </c>
      <c r="T15" s="4">
        <v>0</v>
      </c>
      <c r="U15" s="6">
        <v>9835.02</v>
      </c>
      <c r="V15" s="3">
        <v>4751.29</v>
      </c>
      <c r="W15" s="3">
        <v>35902.29</v>
      </c>
      <c r="X15" s="4">
        <v>6</v>
      </c>
      <c r="Y15" s="5">
        <v>31151</v>
      </c>
      <c r="Z15" s="3">
        <v>5881.15</v>
      </c>
      <c r="AA15" s="24">
        <v>0</v>
      </c>
      <c r="AB15" s="4">
        <v>0</v>
      </c>
      <c r="AC15" s="6">
        <v>5881.15</v>
      </c>
    </row>
    <row r="16" spans="1:29" x14ac:dyDescent="0.25">
      <c r="A16" s="2" t="s">
        <v>2</v>
      </c>
      <c r="B16" s="3">
        <v>77971.66</v>
      </c>
      <c r="C16" s="35">
        <v>77971.66</v>
      </c>
      <c r="D16" s="21">
        <v>0</v>
      </c>
      <c r="E16" s="14"/>
      <c r="F16" s="3">
        <v>12166.56</v>
      </c>
      <c r="G16" s="3">
        <v>22513.279999999999</v>
      </c>
      <c r="H16" s="4">
        <v>3</v>
      </c>
      <c r="I16" s="5">
        <v>10346.719999999999</v>
      </c>
      <c r="J16" s="3">
        <v>10346.719999999999</v>
      </c>
      <c r="K16" s="27">
        <v>0</v>
      </c>
      <c r="L16" s="4">
        <v>0</v>
      </c>
      <c r="M16" s="6">
        <v>10346.719999999999</v>
      </c>
      <c r="N16" s="3">
        <v>9712.61</v>
      </c>
      <c r="O16" s="3">
        <v>9712.61</v>
      </c>
      <c r="P16" s="4">
        <v>1</v>
      </c>
      <c r="Q16" s="25">
        <v>0</v>
      </c>
      <c r="R16" s="3">
        <v>23055.14</v>
      </c>
      <c r="S16" s="3">
        <v>11000</v>
      </c>
      <c r="T16" s="4">
        <v>1</v>
      </c>
      <c r="U16" s="6">
        <v>12055.14</v>
      </c>
      <c r="V16" s="3">
        <v>9309.8700000000008</v>
      </c>
      <c r="W16" s="3">
        <v>21365.01</v>
      </c>
      <c r="X16" s="4">
        <v>3</v>
      </c>
      <c r="Y16" s="5">
        <v>12055.14</v>
      </c>
      <c r="Z16" s="3">
        <v>13380.76</v>
      </c>
      <c r="AA16" s="3">
        <v>13380.76</v>
      </c>
      <c r="AB16" s="4">
        <v>2</v>
      </c>
      <c r="AC16" s="25">
        <v>0</v>
      </c>
    </row>
    <row r="17" spans="1:29" x14ac:dyDescent="0.25">
      <c r="A17" s="2" t="s">
        <v>4</v>
      </c>
      <c r="B17" s="3">
        <v>208442.46</v>
      </c>
      <c r="C17" s="35">
        <v>103759.74</v>
      </c>
      <c r="D17" s="30">
        <v>104682.72</v>
      </c>
      <c r="E17" s="14"/>
      <c r="F17" s="3">
        <v>31188.91</v>
      </c>
      <c r="G17" s="3">
        <v>31188.9</v>
      </c>
      <c r="H17" s="4">
        <v>3</v>
      </c>
      <c r="I17" s="20">
        <v>0.01</v>
      </c>
      <c r="J17" s="3">
        <v>20471.52</v>
      </c>
      <c r="K17" s="27">
        <v>0</v>
      </c>
      <c r="L17" s="4">
        <v>0</v>
      </c>
      <c r="M17" s="6">
        <v>20471.52</v>
      </c>
      <c r="N17" s="3">
        <v>25867.51</v>
      </c>
      <c r="O17" s="3">
        <v>11000</v>
      </c>
      <c r="P17" s="4">
        <v>1</v>
      </c>
      <c r="Q17" s="6">
        <v>14867.51</v>
      </c>
      <c r="R17" s="3">
        <v>68914.23</v>
      </c>
      <c r="S17" s="24">
        <v>0</v>
      </c>
      <c r="T17" s="4">
        <v>0</v>
      </c>
      <c r="U17" s="6">
        <v>68914.23</v>
      </c>
      <c r="V17" s="3">
        <v>24170.84</v>
      </c>
      <c r="W17" s="3">
        <v>24170.84</v>
      </c>
      <c r="X17" s="4">
        <v>3</v>
      </c>
      <c r="Y17" s="25">
        <v>0</v>
      </c>
      <c r="Z17" s="3">
        <v>37829.449999999997</v>
      </c>
      <c r="AA17" s="3">
        <v>37400</v>
      </c>
      <c r="AB17" s="4">
        <v>4</v>
      </c>
      <c r="AC17" s="19">
        <v>429.45</v>
      </c>
    </row>
    <row r="18" spans="1:29" x14ac:dyDescent="0.25">
      <c r="A18" s="39" t="s">
        <v>5</v>
      </c>
      <c r="B18" s="3">
        <v>139237.17000000001</v>
      </c>
      <c r="C18" s="36" t="s">
        <v>39</v>
      </c>
      <c r="D18" s="21">
        <v>0</v>
      </c>
      <c r="E18" s="14"/>
      <c r="F18" s="3">
        <v>22483.67</v>
      </c>
      <c r="G18" s="3">
        <v>46823.69</v>
      </c>
      <c r="H18" s="4">
        <v>5</v>
      </c>
      <c r="I18" s="5">
        <v>23340.02</v>
      </c>
      <c r="J18" s="3">
        <v>15838.08</v>
      </c>
      <c r="K18" s="27">
        <v>0</v>
      </c>
      <c r="L18" s="4">
        <v>0</v>
      </c>
      <c r="M18" s="6">
        <v>15838.08</v>
      </c>
      <c r="N18" s="3">
        <v>16441.259999999998</v>
      </c>
      <c r="O18" s="3">
        <v>10000</v>
      </c>
      <c r="P18" s="4">
        <v>1</v>
      </c>
      <c r="Q18" s="6">
        <v>6441.26</v>
      </c>
      <c r="R18" s="3">
        <v>42155.82</v>
      </c>
      <c r="S18" s="24">
        <v>0</v>
      </c>
      <c r="T18" s="4">
        <v>0</v>
      </c>
      <c r="U18" s="6">
        <v>42155.82</v>
      </c>
      <c r="V18" s="3">
        <v>16730.099999999999</v>
      </c>
      <c r="W18" s="3">
        <v>52413.48</v>
      </c>
      <c r="X18" s="4">
        <v>13</v>
      </c>
      <c r="Y18" s="5">
        <v>35683.379999999997</v>
      </c>
      <c r="Z18" s="3">
        <v>25588.240000000002</v>
      </c>
      <c r="AA18" s="3">
        <v>30000</v>
      </c>
      <c r="AB18" s="4">
        <v>3</v>
      </c>
      <c r="AC18" s="5">
        <v>4411.76</v>
      </c>
    </row>
    <row r="19" spans="1:29" x14ac:dyDescent="0.25">
      <c r="A19" s="2" t="s">
        <v>27</v>
      </c>
      <c r="B19" s="3">
        <v>52738.28</v>
      </c>
      <c r="C19" s="35">
        <v>50900</v>
      </c>
      <c r="D19" s="30">
        <v>1838.28</v>
      </c>
      <c r="E19" s="14"/>
      <c r="F19" s="3">
        <v>8717.06</v>
      </c>
      <c r="G19" s="24">
        <v>0</v>
      </c>
      <c r="H19" s="4">
        <v>0</v>
      </c>
      <c r="I19" s="6">
        <v>8717.06</v>
      </c>
      <c r="J19" s="3">
        <v>8510.69</v>
      </c>
      <c r="K19" s="27">
        <v>0</v>
      </c>
      <c r="L19" s="4">
        <v>0</v>
      </c>
      <c r="M19" s="6">
        <v>8510.69</v>
      </c>
      <c r="N19" s="3">
        <v>6446.15</v>
      </c>
      <c r="O19" s="24">
        <v>0</v>
      </c>
      <c r="P19" s="4">
        <v>0</v>
      </c>
      <c r="Q19" s="6">
        <v>6446.15</v>
      </c>
      <c r="R19" s="3">
        <v>13782.62</v>
      </c>
      <c r="S19" s="24">
        <v>0</v>
      </c>
      <c r="T19" s="4">
        <v>0</v>
      </c>
      <c r="U19" s="6">
        <v>13782.62</v>
      </c>
      <c r="V19" s="3">
        <v>6508.96</v>
      </c>
      <c r="W19" s="3">
        <v>40900</v>
      </c>
      <c r="X19" s="4">
        <v>5</v>
      </c>
      <c r="Y19" s="5">
        <v>34391.040000000001</v>
      </c>
      <c r="Z19" s="3">
        <v>8772.7999999999993</v>
      </c>
      <c r="AA19" s="3">
        <v>10000</v>
      </c>
      <c r="AB19" s="4">
        <v>1</v>
      </c>
      <c r="AC19" s="5">
        <v>1227.2</v>
      </c>
    </row>
    <row r="20" spans="1:29" x14ac:dyDescent="0.25">
      <c r="A20" s="2" t="s">
        <v>6</v>
      </c>
      <c r="B20" s="3">
        <v>175857.27</v>
      </c>
      <c r="C20" s="35">
        <v>112674.77</v>
      </c>
      <c r="D20" s="30">
        <v>63182.5</v>
      </c>
      <c r="E20" s="14"/>
      <c r="F20" s="3">
        <v>28256.25</v>
      </c>
      <c r="G20" s="3">
        <v>28256.22</v>
      </c>
      <c r="H20" s="4">
        <v>5</v>
      </c>
      <c r="I20" s="20">
        <v>0.03</v>
      </c>
      <c r="J20" s="3">
        <v>18910.580000000002</v>
      </c>
      <c r="K20" s="27">
        <v>0</v>
      </c>
      <c r="L20" s="4">
        <v>0</v>
      </c>
      <c r="M20" s="6">
        <v>18910.580000000002</v>
      </c>
      <c r="N20" s="3">
        <v>20707.22</v>
      </c>
      <c r="O20" s="3">
        <v>20701</v>
      </c>
      <c r="P20" s="4">
        <v>2</v>
      </c>
      <c r="Q20" s="20">
        <v>6.22</v>
      </c>
      <c r="R20" s="3">
        <v>54265.67</v>
      </c>
      <c r="S20" s="3">
        <v>10000</v>
      </c>
      <c r="T20" s="4">
        <v>1</v>
      </c>
      <c r="U20" s="6">
        <v>44265.67</v>
      </c>
      <c r="V20" s="3">
        <v>21039.56</v>
      </c>
      <c r="W20" s="3">
        <v>21039.56</v>
      </c>
      <c r="X20" s="4">
        <v>2</v>
      </c>
      <c r="Y20" s="25">
        <v>0</v>
      </c>
      <c r="Z20" s="3">
        <v>32677.99</v>
      </c>
      <c r="AA20" s="3">
        <v>32677.99</v>
      </c>
      <c r="AB20" s="4">
        <v>7</v>
      </c>
      <c r="AC20" s="25">
        <v>0</v>
      </c>
    </row>
    <row r="21" spans="1:29" x14ac:dyDescent="0.25">
      <c r="A21" s="2" t="s">
        <v>7</v>
      </c>
      <c r="B21" s="3">
        <v>59260.23</v>
      </c>
      <c r="C21" s="35">
        <v>59260.23</v>
      </c>
      <c r="D21" s="21">
        <v>0</v>
      </c>
      <c r="E21" s="14"/>
      <c r="F21" s="3">
        <v>9561.5300000000007</v>
      </c>
      <c r="G21" s="3">
        <v>9561.5300000000007</v>
      </c>
      <c r="H21" s="4">
        <v>1</v>
      </c>
      <c r="I21" s="29">
        <v>0</v>
      </c>
      <c r="J21" s="3">
        <v>8960.17</v>
      </c>
      <c r="K21" s="3">
        <v>8960.17</v>
      </c>
      <c r="L21" s="4">
        <v>2</v>
      </c>
      <c r="M21" s="25">
        <v>0</v>
      </c>
      <c r="N21" s="3">
        <v>7319.58</v>
      </c>
      <c r="O21" s="3">
        <v>7319.58</v>
      </c>
      <c r="P21" s="4">
        <v>1</v>
      </c>
      <c r="Q21" s="25">
        <v>0</v>
      </c>
      <c r="R21" s="3">
        <v>16262.03</v>
      </c>
      <c r="S21" s="3">
        <v>16262.03</v>
      </c>
      <c r="T21" s="4">
        <v>2</v>
      </c>
      <c r="U21" s="25">
        <v>0</v>
      </c>
      <c r="V21" s="3">
        <v>7217.86</v>
      </c>
      <c r="W21" s="3">
        <v>7217.86</v>
      </c>
      <c r="X21" s="4">
        <v>1</v>
      </c>
      <c r="Y21" s="25">
        <v>0</v>
      </c>
      <c r="Z21" s="3">
        <v>9939.06</v>
      </c>
      <c r="AA21" s="3">
        <v>9939.06</v>
      </c>
      <c r="AB21" s="4">
        <v>1</v>
      </c>
      <c r="AC21" s="25">
        <v>0</v>
      </c>
    </row>
    <row r="22" spans="1:29" x14ac:dyDescent="0.25">
      <c r="A22" s="2" t="s">
        <v>8</v>
      </c>
      <c r="B22" s="3">
        <v>279227.17</v>
      </c>
      <c r="C22" s="35">
        <v>148847.96</v>
      </c>
      <c r="D22" s="30">
        <v>130379.21</v>
      </c>
      <c r="E22" s="14"/>
      <c r="F22" s="3">
        <v>47282.559999999998</v>
      </c>
      <c r="G22" s="24">
        <v>0</v>
      </c>
      <c r="H22" s="4">
        <v>0</v>
      </c>
      <c r="I22" s="6">
        <v>47282.559999999998</v>
      </c>
      <c r="J22" s="3">
        <v>29037.49</v>
      </c>
      <c r="K22" s="27">
        <v>0</v>
      </c>
      <c r="L22" s="4">
        <v>0</v>
      </c>
      <c r="M22" s="6">
        <v>29037.49</v>
      </c>
      <c r="N22" s="3">
        <v>31057.919999999998</v>
      </c>
      <c r="O22" s="24">
        <v>0</v>
      </c>
      <c r="P22" s="4">
        <v>0</v>
      </c>
      <c r="Q22" s="6">
        <v>31057.919999999998</v>
      </c>
      <c r="R22" s="3">
        <v>83648.289999999994</v>
      </c>
      <c r="S22" s="24">
        <v>0</v>
      </c>
      <c r="T22" s="4">
        <v>0</v>
      </c>
      <c r="U22" s="6">
        <v>83648.289999999994</v>
      </c>
      <c r="V22" s="3">
        <v>34075.949999999997</v>
      </c>
      <c r="W22" s="3">
        <v>94723</v>
      </c>
      <c r="X22" s="4">
        <v>10</v>
      </c>
      <c r="Y22" s="5">
        <v>60647.05</v>
      </c>
      <c r="Z22" s="3">
        <v>54124.959999999999</v>
      </c>
      <c r="AA22" s="3">
        <v>54124.959999999999</v>
      </c>
      <c r="AB22" s="4">
        <v>5</v>
      </c>
      <c r="AC22" s="25">
        <v>0</v>
      </c>
    </row>
    <row r="23" spans="1:29" x14ac:dyDescent="0.25">
      <c r="A23" s="2" t="s">
        <v>9</v>
      </c>
      <c r="B23" s="3">
        <v>64242.21</v>
      </c>
      <c r="C23" s="35">
        <v>58260</v>
      </c>
      <c r="D23" s="30">
        <v>5982.21</v>
      </c>
      <c r="E23" s="14"/>
      <c r="F23" s="3">
        <v>10236.469999999999</v>
      </c>
      <c r="G23" s="24">
        <v>0</v>
      </c>
      <c r="H23" s="4">
        <v>0</v>
      </c>
      <c r="I23" s="6">
        <v>10236.469999999999</v>
      </c>
      <c r="J23" s="3">
        <v>9319.41</v>
      </c>
      <c r="K23" s="27">
        <v>0</v>
      </c>
      <c r="L23" s="4">
        <v>0</v>
      </c>
      <c r="M23" s="6">
        <v>9319.41</v>
      </c>
      <c r="N23" s="3">
        <v>7968.28</v>
      </c>
      <c r="O23" s="24">
        <v>0</v>
      </c>
      <c r="P23" s="4">
        <v>0</v>
      </c>
      <c r="Q23" s="6">
        <v>7968.28</v>
      </c>
      <c r="R23" s="3">
        <v>18103.509999999998</v>
      </c>
      <c r="S23" s="24">
        <v>0</v>
      </c>
      <c r="T23" s="4">
        <v>0</v>
      </c>
      <c r="U23" s="6">
        <v>18103.509999999998</v>
      </c>
      <c r="V23" s="3">
        <v>7768.91</v>
      </c>
      <c r="W23" s="3">
        <v>49060</v>
      </c>
      <c r="X23" s="4">
        <v>5</v>
      </c>
      <c r="Y23" s="5">
        <v>41291.089999999997</v>
      </c>
      <c r="Z23" s="3">
        <v>10845.63</v>
      </c>
      <c r="AA23" s="3">
        <v>9200</v>
      </c>
      <c r="AB23" s="4">
        <v>1</v>
      </c>
      <c r="AC23" s="15">
        <v>1645.63</v>
      </c>
    </row>
    <row r="24" spans="1:29" x14ac:dyDescent="0.25">
      <c r="A24" s="2" t="s">
        <v>10</v>
      </c>
      <c r="B24" s="3">
        <v>30595.01</v>
      </c>
      <c r="C24" s="35">
        <v>19491.71</v>
      </c>
      <c r="D24" s="30">
        <v>11103.3</v>
      </c>
      <c r="E24" s="14"/>
      <c r="F24" s="3">
        <v>5092.91</v>
      </c>
      <c r="G24" s="3">
        <v>6640</v>
      </c>
      <c r="H24" s="4">
        <v>2</v>
      </c>
      <c r="I24" s="5">
        <v>1547.09</v>
      </c>
      <c r="J24" s="3">
        <v>6581.71</v>
      </c>
      <c r="K24" s="3">
        <v>6581.71</v>
      </c>
      <c r="L24" s="4">
        <v>1</v>
      </c>
      <c r="M24" s="25">
        <v>0</v>
      </c>
      <c r="N24" s="3">
        <v>3949.35</v>
      </c>
      <c r="O24" s="3">
        <v>6270</v>
      </c>
      <c r="P24" s="4">
        <v>3</v>
      </c>
      <c r="Q24" s="5">
        <v>2320.65</v>
      </c>
      <c r="R24" s="3">
        <v>6694.91</v>
      </c>
      <c r="S24" s="24">
        <v>0</v>
      </c>
      <c r="T24" s="4">
        <v>0</v>
      </c>
      <c r="U24" s="6">
        <v>6694.91</v>
      </c>
      <c r="V24" s="3">
        <v>3860.49</v>
      </c>
      <c r="W24" s="24">
        <v>0</v>
      </c>
      <c r="X24" s="4">
        <v>0</v>
      </c>
      <c r="Y24" s="6">
        <v>3860.49</v>
      </c>
      <c r="Z24" s="3">
        <v>4415.6400000000003</v>
      </c>
      <c r="AA24" s="24">
        <v>0</v>
      </c>
      <c r="AB24" s="4">
        <v>0</v>
      </c>
      <c r="AC24" s="6">
        <v>4415.6400000000003</v>
      </c>
    </row>
    <row r="25" spans="1:29" x14ac:dyDescent="0.25">
      <c r="A25" s="2" t="s">
        <v>11</v>
      </c>
      <c r="B25" s="3">
        <v>130669.84</v>
      </c>
      <c r="C25" s="35">
        <v>130669.84</v>
      </c>
      <c r="D25" s="21">
        <v>0</v>
      </c>
      <c r="E25" s="14"/>
      <c r="F25" s="3">
        <v>21413.55</v>
      </c>
      <c r="G25" s="3">
        <v>20188</v>
      </c>
      <c r="H25" s="4">
        <v>4</v>
      </c>
      <c r="I25" s="6">
        <v>1225.55</v>
      </c>
      <c r="J25" s="3">
        <v>15268.5</v>
      </c>
      <c r="K25" s="27">
        <v>0</v>
      </c>
      <c r="L25" s="4">
        <v>0</v>
      </c>
      <c r="M25" s="6">
        <v>15268.5</v>
      </c>
      <c r="N25" s="3">
        <v>15269.65</v>
      </c>
      <c r="O25" s="3">
        <v>18954.34</v>
      </c>
      <c r="P25" s="4">
        <v>3</v>
      </c>
      <c r="Q25" s="5">
        <v>3684.69</v>
      </c>
      <c r="R25" s="3">
        <v>38829.97</v>
      </c>
      <c r="S25" s="3">
        <v>6013</v>
      </c>
      <c r="T25" s="4">
        <v>1</v>
      </c>
      <c r="U25" s="6">
        <v>32816.93</v>
      </c>
      <c r="V25" s="3">
        <v>15811.38</v>
      </c>
      <c r="W25" s="3">
        <v>75801.5</v>
      </c>
      <c r="X25" s="4">
        <v>15</v>
      </c>
      <c r="Y25" s="5">
        <v>59990.12</v>
      </c>
      <c r="Z25" s="3">
        <v>24076.79</v>
      </c>
      <c r="AA25" s="3">
        <v>9713</v>
      </c>
      <c r="AB25" s="4">
        <v>2</v>
      </c>
      <c r="AC25" s="15">
        <v>14363.79</v>
      </c>
    </row>
    <row r="26" spans="1:29" x14ac:dyDescent="0.25">
      <c r="A26" s="2" t="s">
        <v>14</v>
      </c>
      <c r="B26" s="3">
        <v>139236.39000000001</v>
      </c>
      <c r="C26" s="35">
        <v>139236.39000000001</v>
      </c>
      <c r="D26" s="21">
        <v>0</v>
      </c>
      <c r="E26" s="14"/>
      <c r="F26" s="3">
        <v>21085.27</v>
      </c>
      <c r="G26" s="3">
        <v>14085.27</v>
      </c>
      <c r="H26" s="4">
        <v>2</v>
      </c>
      <c r="I26" s="6">
        <v>7000</v>
      </c>
      <c r="J26" s="3">
        <v>15093.77</v>
      </c>
      <c r="K26" s="27">
        <v>0</v>
      </c>
      <c r="L26" s="4">
        <v>0</v>
      </c>
      <c r="M26" s="6">
        <v>15093.77</v>
      </c>
      <c r="N26" s="3">
        <v>17306.8</v>
      </c>
      <c r="O26" s="24">
        <v>0</v>
      </c>
      <c r="P26" s="4">
        <v>0</v>
      </c>
      <c r="Q26" s="6">
        <v>17306.8</v>
      </c>
      <c r="R26" s="3">
        <v>44612.86</v>
      </c>
      <c r="S26" s="3">
        <v>7612.86</v>
      </c>
      <c r="T26" s="4">
        <v>1</v>
      </c>
      <c r="U26" s="6">
        <v>37000</v>
      </c>
      <c r="V26" s="3">
        <v>16283.76</v>
      </c>
      <c r="W26" s="3">
        <v>40000</v>
      </c>
      <c r="X26" s="4">
        <v>9</v>
      </c>
      <c r="Y26" s="5">
        <v>23716.240000000002</v>
      </c>
      <c r="Z26" s="3">
        <v>24853.93</v>
      </c>
      <c r="AA26" s="3">
        <v>77538.259999999995</v>
      </c>
      <c r="AB26" s="4">
        <v>11</v>
      </c>
      <c r="AC26" s="5">
        <v>52684.33</v>
      </c>
    </row>
    <row r="27" spans="1:29" x14ac:dyDescent="0.25">
      <c r="A27" s="2" t="s">
        <v>12</v>
      </c>
      <c r="B27" s="3">
        <v>64273.58</v>
      </c>
      <c r="C27" s="35">
        <v>64273.58</v>
      </c>
      <c r="D27" s="21">
        <v>0</v>
      </c>
      <c r="E27" s="14"/>
      <c r="F27" s="3">
        <v>10008.879999999999</v>
      </c>
      <c r="G27" s="3">
        <v>10000</v>
      </c>
      <c r="H27" s="4">
        <v>1</v>
      </c>
      <c r="I27" s="20">
        <v>8.8800000000000008</v>
      </c>
      <c r="J27" s="3">
        <v>9198.27</v>
      </c>
      <c r="K27" s="27">
        <v>0</v>
      </c>
      <c r="L27" s="4">
        <v>0</v>
      </c>
      <c r="M27" s="6">
        <v>9198.27</v>
      </c>
      <c r="N27" s="3">
        <v>8115.9</v>
      </c>
      <c r="O27" s="24">
        <v>0</v>
      </c>
      <c r="P27" s="4">
        <v>0</v>
      </c>
      <c r="Q27" s="6">
        <v>8115.9</v>
      </c>
      <c r="R27" s="3">
        <v>18522.54</v>
      </c>
      <c r="S27" s="24">
        <v>0</v>
      </c>
      <c r="T27" s="4">
        <v>0</v>
      </c>
      <c r="U27" s="6">
        <v>18522.54</v>
      </c>
      <c r="V27" s="3">
        <v>7698.39</v>
      </c>
      <c r="W27" s="3">
        <v>34748.67</v>
      </c>
      <c r="X27" s="4">
        <v>5</v>
      </c>
      <c r="Y27" s="5">
        <v>27050.28</v>
      </c>
      <c r="Z27" s="3">
        <v>10729.6</v>
      </c>
      <c r="AA27" s="3">
        <v>19524.91</v>
      </c>
      <c r="AB27" s="4">
        <v>2</v>
      </c>
      <c r="AC27" s="5">
        <v>8795.31</v>
      </c>
    </row>
    <row r="28" spans="1:29" x14ac:dyDescent="0.25">
      <c r="A28" s="2" t="s">
        <v>13</v>
      </c>
      <c r="B28" s="3">
        <v>165841.10999999999</v>
      </c>
      <c r="C28" s="35">
        <v>165841.10999999999</v>
      </c>
      <c r="D28" s="21">
        <v>0</v>
      </c>
      <c r="E28" s="14"/>
      <c r="F28" s="3">
        <v>25829.43</v>
      </c>
      <c r="G28" s="3">
        <v>30800</v>
      </c>
      <c r="H28" s="4">
        <v>6</v>
      </c>
      <c r="I28" s="5">
        <v>4970.57</v>
      </c>
      <c r="J28" s="3">
        <v>17618.89</v>
      </c>
      <c r="K28" s="27">
        <v>0</v>
      </c>
      <c r="L28" s="4">
        <v>0</v>
      </c>
      <c r="M28" s="6">
        <v>17618.89</v>
      </c>
      <c r="N28" s="3">
        <v>20065.34</v>
      </c>
      <c r="O28" s="3">
        <v>18700</v>
      </c>
      <c r="P28" s="4">
        <v>3</v>
      </c>
      <c r="Q28" s="6">
        <v>1365.34</v>
      </c>
      <c r="R28" s="3">
        <v>52443.56</v>
      </c>
      <c r="S28" s="3">
        <v>21000</v>
      </c>
      <c r="T28" s="4">
        <v>3</v>
      </c>
      <c r="U28" s="6">
        <v>31443.56</v>
      </c>
      <c r="V28" s="3">
        <v>19590.25</v>
      </c>
      <c r="W28" s="3">
        <v>65041.11</v>
      </c>
      <c r="X28" s="4">
        <v>14</v>
      </c>
      <c r="Y28" s="5">
        <v>45450.86</v>
      </c>
      <c r="Z28" s="3">
        <v>30293.64</v>
      </c>
      <c r="AA28" s="3">
        <v>30300</v>
      </c>
      <c r="AB28" s="4">
        <v>7</v>
      </c>
      <c r="AC28" s="28">
        <v>6.36</v>
      </c>
    </row>
    <row r="29" spans="1:29" x14ac:dyDescent="0.25">
      <c r="A29" s="2" t="s">
        <v>15</v>
      </c>
      <c r="B29" s="3">
        <v>119472.29</v>
      </c>
      <c r="C29" s="35">
        <v>119472.29</v>
      </c>
      <c r="D29" s="21">
        <v>0</v>
      </c>
      <c r="E29" s="14"/>
      <c r="F29" s="3">
        <v>18855.849999999999</v>
      </c>
      <c r="G29" s="3">
        <v>18353.72</v>
      </c>
      <c r="H29" s="4">
        <v>5</v>
      </c>
      <c r="I29" s="20">
        <v>502.13</v>
      </c>
      <c r="J29" s="3">
        <v>13907.15</v>
      </c>
      <c r="K29" s="27">
        <v>0</v>
      </c>
      <c r="L29" s="4">
        <v>0</v>
      </c>
      <c r="M29" s="6">
        <v>13907.15</v>
      </c>
      <c r="N29" s="3">
        <v>14455.88</v>
      </c>
      <c r="O29" s="24">
        <v>0</v>
      </c>
      <c r="P29" s="4">
        <v>0</v>
      </c>
      <c r="Q29" s="6">
        <v>14455.88</v>
      </c>
      <c r="R29" s="3">
        <v>36519.93</v>
      </c>
      <c r="S29" s="3">
        <v>10000</v>
      </c>
      <c r="T29" s="4">
        <v>1</v>
      </c>
      <c r="U29" s="6">
        <v>26519.93</v>
      </c>
      <c r="V29" s="3">
        <v>14240.71</v>
      </c>
      <c r="W29" s="3">
        <v>29198.73</v>
      </c>
      <c r="X29" s="4">
        <v>8</v>
      </c>
      <c r="Y29" s="5">
        <v>14958.02</v>
      </c>
      <c r="Z29" s="3">
        <v>21492.77</v>
      </c>
      <c r="AA29" s="3">
        <v>61919.85</v>
      </c>
      <c r="AB29" s="4">
        <v>8</v>
      </c>
      <c r="AC29" s="5">
        <v>40427.08</v>
      </c>
    </row>
    <row r="30" spans="1:29" x14ac:dyDescent="0.25">
      <c r="A30" s="2" t="s">
        <v>16</v>
      </c>
      <c r="B30" s="3">
        <v>45668.56</v>
      </c>
      <c r="C30" s="35">
        <v>45668.56</v>
      </c>
      <c r="D30" s="21">
        <v>0</v>
      </c>
      <c r="E30" s="14"/>
      <c r="F30" s="3">
        <v>7555.65</v>
      </c>
      <c r="G30" s="24">
        <v>0</v>
      </c>
      <c r="H30" s="4">
        <v>0</v>
      </c>
      <c r="I30" s="6">
        <v>7555.65</v>
      </c>
      <c r="J30" s="3">
        <v>7892.53</v>
      </c>
      <c r="K30" s="27">
        <v>0</v>
      </c>
      <c r="L30" s="4">
        <v>0</v>
      </c>
      <c r="M30" s="6">
        <v>7892.53</v>
      </c>
      <c r="N30" s="3">
        <v>5651.66</v>
      </c>
      <c r="O30" s="24">
        <v>0</v>
      </c>
      <c r="P30" s="4">
        <v>0</v>
      </c>
      <c r="Q30" s="6">
        <v>5651.66</v>
      </c>
      <c r="R30" s="3">
        <v>11527.31</v>
      </c>
      <c r="S30" s="24">
        <v>0</v>
      </c>
      <c r="T30" s="4">
        <v>0</v>
      </c>
      <c r="U30" s="6">
        <v>11527.31</v>
      </c>
      <c r="V30" s="3">
        <v>5662</v>
      </c>
      <c r="W30" s="3">
        <v>18869.330000000002</v>
      </c>
      <c r="X30" s="4">
        <v>8</v>
      </c>
      <c r="Y30" s="5">
        <v>13207.33</v>
      </c>
      <c r="Z30" s="3">
        <v>7379.41</v>
      </c>
      <c r="AA30" s="3">
        <v>26799.25</v>
      </c>
      <c r="AB30" s="4">
        <v>3</v>
      </c>
      <c r="AC30" s="5">
        <v>19419.84</v>
      </c>
    </row>
    <row r="31" spans="1:29" x14ac:dyDescent="0.25">
      <c r="A31" s="2" t="s">
        <v>17</v>
      </c>
      <c r="B31" s="3">
        <v>151757.66</v>
      </c>
      <c r="C31" s="35">
        <v>151750</v>
      </c>
      <c r="D31" s="31">
        <v>7.66</v>
      </c>
      <c r="E31" s="14"/>
      <c r="F31" s="3">
        <v>24876.84</v>
      </c>
      <c r="G31" s="3">
        <v>3650</v>
      </c>
      <c r="H31" s="4">
        <v>1</v>
      </c>
      <c r="I31" s="6">
        <v>21226.84</v>
      </c>
      <c r="J31" s="3">
        <v>17111.86</v>
      </c>
      <c r="K31" s="27">
        <v>0</v>
      </c>
      <c r="L31" s="4">
        <v>0</v>
      </c>
      <c r="M31" s="6">
        <v>17111.86</v>
      </c>
      <c r="N31" s="3">
        <v>17640.09</v>
      </c>
      <c r="O31" s="24">
        <v>0</v>
      </c>
      <c r="P31" s="4">
        <v>0</v>
      </c>
      <c r="Q31" s="6">
        <v>17640.09</v>
      </c>
      <c r="R31" s="3">
        <v>45558.97</v>
      </c>
      <c r="S31" s="3">
        <v>17700</v>
      </c>
      <c r="T31" s="4">
        <v>2</v>
      </c>
      <c r="U31" s="6">
        <v>27858.98</v>
      </c>
      <c r="V31" s="3">
        <v>18337.400000000001</v>
      </c>
      <c r="W31" s="3">
        <v>89800</v>
      </c>
      <c r="X31" s="4">
        <v>19</v>
      </c>
      <c r="Y31" s="5">
        <v>71462.600000000006</v>
      </c>
      <c r="Z31" s="3">
        <v>28232.5</v>
      </c>
      <c r="AA31" s="3">
        <v>40600</v>
      </c>
      <c r="AB31" s="4">
        <v>9</v>
      </c>
      <c r="AC31" s="5">
        <v>12367.5</v>
      </c>
    </row>
    <row r="32" spans="1:29" ht="21" x14ac:dyDescent="0.35">
      <c r="A32" s="33" t="s">
        <v>56</v>
      </c>
      <c r="B32" s="3">
        <f>SUM(B14:B31)</f>
        <v>1999999.95</v>
      </c>
      <c r="C32" s="3">
        <v>1679910.91</v>
      </c>
      <c r="D32" s="40">
        <v>320089.03999999998</v>
      </c>
      <c r="E32" s="14"/>
      <c r="F32" s="3">
        <f>SUM(F14:F31)</f>
        <v>320000</v>
      </c>
      <c r="G32" s="3">
        <f>SUM(G14:G31)</f>
        <v>257460.61</v>
      </c>
      <c r="H32" s="4">
        <f>SUM(H14:H31)</f>
        <v>40</v>
      </c>
      <c r="J32" s="3">
        <f>SUM(J14:J31)</f>
        <v>239999.98999999993</v>
      </c>
      <c r="K32" s="3">
        <f>SUM(K14:K31)</f>
        <v>24330.83</v>
      </c>
      <c r="L32" s="4">
        <f>SUM(L14:L31)</f>
        <v>4</v>
      </c>
      <c r="N32" s="3">
        <f>SUM(N14:N31)</f>
        <v>239999.99</v>
      </c>
      <c r="O32" s="3">
        <f>SUM(O14:O31)</f>
        <v>107457.53</v>
      </c>
      <c r="P32" s="4">
        <f>SUM(P14:P31)</f>
        <v>16</v>
      </c>
      <c r="R32" s="3">
        <f>SUM(R14:R31)</f>
        <v>599999.97</v>
      </c>
      <c r="S32" s="3">
        <f>SUM(S14:S31)</f>
        <v>99587.89</v>
      </c>
      <c r="T32" s="4">
        <f>SUM(T14:T31)</f>
        <v>12</v>
      </c>
      <c r="V32" s="3">
        <f>SUM(V14:V31)</f>
        <v>240000</v>
      </c>
      <c r="W32" s="3">
        <f>SUM(W14:W31)</f>
        <v>711820.36</v>
      </c>
      <c r="X32" s="4">
        <f>SUM(X14:X31)</f>
        <v>128</v>
      </c>
      <c r="Z32" s="3">
        <f>SUM(Z14:Z31)</f>
        <v>360000</v>
      </c>
      <c r="AA32" s="3">
        <f>SUM(AA14:AA31)</f>
        <v>479253.71999999991</v>
      </c>
      <c r="AB32" s="34">
        <f>SUM(AB14:AB31)</f>
        <v>68</v>
      </c>
    </row>
    <row r="34" spans="1:23" x14ac:dyDescent="0.25">
      <c r="A34" s="43" t="s">
        <v>20</v>
      </c>
      <c r="B34" s="43"/>
      <c r="C34" s="43"/>
      <c r="D34" s="43"/>
      <c r="E34" s="43"/>
      <c r="F34" s="43"/>
      <c r="G34" s="43"/>
      <c r="H34" s="43"/>
      <c r="I34" s="43"/>
    </row>
    <row r="36" spans="1:23" x14ac:dyDescent="0.25">
      <c r="A36" s="32" t="s">
        <v>19</v>
      </c>
    </row>
    <row r="37" spans="1:23" x14ac:dyDescent="0.25">
      <c r="A37" s="42" t="s">
        <v>28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</row>
    <row r="38" spans="1:23" x14ac:dyDescent="0.25">
      <c r="A38" s="42" t="s">
        <v>31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17"/>
    </row>
    <row r="39" spans="1:23" x14ac:dyDescent="0.25">
      <c r="A39" s="42" t="s">
        <v>29</v>
      </c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</row>
    <row r="40" spans="1:23" x14ac:dyDescent="0.25">
      <c r="A40" s="42" t="s">
        <v>32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</row>
    <row r="41" spans="1:23" x14ac:dyDescent="0.25">
      <c r="A41" s="42" t="s">
        <v>30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23" x14ac:dyDescent="0.25">
      <c r="A42" s="42" t="s">
        <v>33</v>
      </c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</row>
  </sheetData>
  <mergeCells count="16">
    <mergeCell ref="A9:AC10"/>
    <mergeCell ref="F11:AC11"/>
    <mergeCell ref="A12:D12"/>
    <mergeCell ref="F12:I12"/>
    <mergeCell ref="J12:M12"/>
    <mergeCell ref="N12:Q12"/>
    <mergeCell ref="R12:U12"/>
    <mergeCell ref="V12:Y12"/>
    <mergeCell ref="Z12:AC12"/>
    <mergeCell ref="A41:N41"/>
    <mergeCell ref="A42:W42"/>
    <mergeCell ref="A34:I34"/>
    <mergeCell ref="A37:N37"/>
    <mergeCell ref="A38:V38"/>
    <mergeCell ref="A39:N39"/>
    <mergeCell ref="A40:W40"/>
  </mergeCells>
  <pageMargins left="0.7" right="0.7" top="0.75" bottom="0.75" header="0.3" footer="0.3"/>
  <pageSetup paperSize="8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2019-12-30T12:03:43Z</cp:lastPrinted>
  <dcterms:created xsi:type="dcterms:W3CDTF">2019-12-12T15:15:14Z</dcterms:created>
  <dcterms:modified xsi:type="dcterms:W3CDTF">2020-02-25T16:17:30Z</dcterms:modified>
</cp:coreProperties>
</file>